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5\Kosztorys ofertowy\wynik\"/>
    </mc:Choice>
  </mc:AlternateContent>
  <bookViews>
    <workbookView xWindow="0" yWindow="0" windowWidth="23040" windowHeight="8784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7" i="1"/>
  <c r="F76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<sst xmlns="http://schemas.openxmlformats.org/spreadsheetml/2006/main" count="219" uniqueCount="180">
  <si>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</si>
  <si>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</si>
  <si>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</si>
  <si>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</si>
  <si>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</si>
  <si>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</si>
  <si>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</si>
  <si>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</si>
  <si>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</si>
  <si>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</si>
  <si>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</si>
  <si>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157</t>
  </si>
  <si>
    <t>SZUK-PĘDR</t>
  </si>
  <si>
    <t>Badanie zapędraczenia gleby - dół o objętości 0,5 m3</t>
  </si>
  <si>
    <t>SZT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</si>
  <si>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</si>
  <si>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</si>
  <si>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</si>
  <si>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</si>
  <si>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</si>
  <si>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</si>
  <si>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</si>
  <si>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188</t>
  </si>
  <si>
    <t>OPR-SC</t>
  </si>
  <si>
    <t>Opryskiwanie szkółek opryskiwaczem ciągnikowym</t>
  </si>
  <si>
    <t>HA</t>
  </si>
  <si>
    <t>206</t>
  </si>
  <si>
    <t>GRAB-R</t>
  </si>
  <si>
    <t>Wygrabianie powierzchni z korzeni i pozostałości drzewnych</t>
  </si>
  <si>
    <t>AR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</si>
  <si>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</si>
  <si>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</si>
  <si>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</si>
  <si>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</si>
  <si>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</si>
  <si>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</si>
  <si>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</si>
  <si>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</si>
  <si>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</si>
  <si>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</si>
  <si>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</si>
  <si>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</si>
  <si>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</si>
  <si>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</si>
  <si>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</si>
  <si>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</si>
  <si>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</si>
  <si>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</si>
  <si>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</si>
  <si>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</si>
  <si>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</si>
  <si>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241</t>
  </si>
  <si>
    <t>TERMO-NAS</t>
  </si>
  <si>
    <t>Wykonanie termoterapii żołędzi</t>
  </si>
  <si>
    <t>KG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</si>
  <si>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</si>
  <si>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</si>
  <si>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</si>
  <si>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</si>
  <si>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</si>
  <si>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</si>
  <si>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249</t>
  </si>
  <si>
    <t>PRZER-NAS</t>
  </si>
  <si>
    <t>Przerywanie nadmiarów siewów</t>
  </si>
  <si>
    <t>250</t>
  </si>
  <si>
    <t>KOSZ-ZIEL</t>
  </si>
  <si>
    <t>Ścięcie i rozdrobnienie zielonek na ugorach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</si>
  <si>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</si>
  <si>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</si>
  <si>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</si>
  <si>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</si>
  <si>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</si>
  <si>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</si>
  <si>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</si>
  <si>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</si>
  <si>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</si>
  <si>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</si>
  <si>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</si>
  <si>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</si>
  <si>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</si>
  <si>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</si>
  <si>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</si>
  <si>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259</t>
  </si>
  <si>
    <t>WŁÓK-SC</t>
  </si>
  <si>
    <t>Wyrównywanie powierzchni włóką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</si>
  <si>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</si>
  <si>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</si>
  <si>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</si>
  <si>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</si>
  <si>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</si>
  <si>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</si>
  <si>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</si>
  <si>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</si>
  <si>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</si>
  <si>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</si>
  <si>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</si>
  <si>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</si>
  <si>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</si>
  <si>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</si>
  <si>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</si>
  <si>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291</t>
  </si>
  <si>
    <t>SIEW-GC</t>
  </si>
  <si>
    <t>Siew nasion grubych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</si>
  <si>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</si>
  <si>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</si>
  <si>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</si>
  <si>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</si>
  <si>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</si>
  <si>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</si>
  <si>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</si>
  <si>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</si>
  <si>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</si>
  <si>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</si>
  <si>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</si>
  <si>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</si>
  <si>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334</t>
  </si>
  <si>
    <t>GLEBOSZ</t>
  </si>
  <si>
    <t>Głęboszowanie na szkółce</t>
  </si>
  <si>
    <t>338</t>
  </si>
  <si>
    <t>N-ZSGDNSO</t>
  </si>
  <si>
    <t>Zbiór szyszek z gospodarczych drzewostanów nasiennych sosnowych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</si>
  <si>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</si>
  <si>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</si>
  <si>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</si>
  <si>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</si>
  <si>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</si>
  <si>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</si>
  <si>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</si>
  <si>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</si>
  <si>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</si>
  <si>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</si>
  <si>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</si>
  <si>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</si>
  <si>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</si>
  <si>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</si>
  <si>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</si>
  <si>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</si>
  <si>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</si>
  <si>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</si>
  <si>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</si>
  <si>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</si>
  <si>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</si>
  <si>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</si>
  <si>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</si>
  <si>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</si>
  <si>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</si>
  <si>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</si>
  <si>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</si>
  <si>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</si>
  <si>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</si>
  <si>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</si>
  <si>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</si>
  <si>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</si>
  <si>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</si>
  <si>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</si>
  <si>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</si>
  <si>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</si>
  <si>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</si>
  <si>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</si>
  <si>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</si>
  <si>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</si>
  <si>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</si>
  <si>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</si>
  <si>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</si>
  <si>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</si>
  <si>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</si>
  <si>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2025''  składamy niniejszym ofertę na pakiet 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</si>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</sst>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5"/>
  <sheetViews>
    <sheetView tabSelected="1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158</v>
      </c>
      <c r="J2" s="18"/>
      <c r="K2" s="18"/>
      <c r="L2" s="18"/>
      <c r="M2" s="18"/>
      <c r="N2" s="18"/>
      <c r="O2" s="18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21"/>
      <c r="C4" s="21"/>
      <c r="D4" s="21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21"/>
      <c r="C6" s="21"/>
      <c r="D6" s="21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" customHeight="1" x14ac:dyDescent="0.2">
      <c r="B10" s="36" t="s">
        <v>159</v>
      </c>
      <c r="C10" s="36"/>
      <c r="D10" s="36"/>
    </row>
    <row r="11" spans="2:15" s="1" customFormat="1" ht="12.15" customHeight="1" x14ac:dyDescent="0.2">
      <c r="B11" s="36"/>
      <c r="C11" s="36"/>
      <c r="D11" s="36"/>
      <c r="G11" s="16" t="s">
        <v>160</v>
      </c>
      <c r="H11" s="16"/>
      <c r="I11" s="16"/>
      <c r="J11" s="16"/>
      <c r="K11" s="16"/>
      <c r="L11" s="16"/>
      <c r="M11" s="16"/>
      <c r="N11" s="16"/>
    </row>
    <row r="12" spans="2:15" s="1" customFormat="1" ht="7.95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24" t="s">
        <v>161</v>
      </c>
      <c r="F14" s="24"/>
      <c r="G14" s="24"/>
    </row>
    <row r="15" spans="2:15" s="1" customFormat="1" ht="43.2" customHeight="1" x14ac:dyDescent="0.2"/>
    <row r="16" spans="2:15" s="1" customFormat="1" ht="20.85" customHeight="1" x14ac:dyDescent="0.2">
      <c r="B16" s="14" t="s">
        <v>162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163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164</v>
      </c>
      <c r="C20" s="14"/>
      <c r="D20" s="14"/>
      <c r="E20" s="14"/>
      <c r="F20" s="14"/>
      <c r="G20" s="14"/>
      <c r="H20" s="14"/>
      <c r="I20" s="14"/>
    </row>
    <row r="21" spans="2:13" s="1" customFormat="1" ht="2.7" customHeight="1" x14ac:dyDescent="0.2"/>
    <row r="22" spans="2:13" s="1" customFormat="1" ht="20.85" customHeight="1" x14ac:dyDescent="0.2">
      <c r="B22" s="14" t="s">
        <v>165</v>
      </c>
      <c r="C22" s="14"/>
      <c r="D22" s="14"/>
      <c r="E22" s="14"/>
      <c r="F22" s="14"/>
      <c r="G22" s="14"/>
      <c r="H22" s="14"/>
      <c r="I22" s="14"/>
    </row>
    <row r="23" spans="2:13" s="1" customFormat="1" ht="34.65" customHeight="1" x14ac:dyDescent="0.2"/>
    <row r="24" spans="2:13" s="1" customFormat="1" ht="50.1" customHeight="1" x14ac:dyDescent="0.2">
      <c r="B24" s="32" t="s">
        <v>166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7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2:13" s="1" customFormat="1" ht="28.6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9" t="s">
        <v>10</v>
      </c>
      <c r="M29" s="19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105</v>
      </c>
      <c r="H30" s="10">
        <v>0</v>
      </c>
      <c r="I30" s="9">
        <f t="shared" ref="I30:I74" si="0">ROUND(G30* H30,2)</f>
        <v>0</v>
      </c>
      <c r="J30" s="5">
        <v>8</v>
      </c>
      <c r="K30" s="9">
        <f t="shared" ref="K30:K74" si="1">ROUND(I30* J30/100,2)</f>
        <v>0</v>
      </c>
      <c r="L30" s="12">
        <f t="shared" ref="L30:L74" si="2">ROUND(I30+ K30,2)</f>
        <v>0</v>
      </c>
      <c r="M30" s="13"/>
    </row>
    <row r="31" spans="2:13" s="1" customFormat="1" ht="28.6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2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2">
        <f t="shared" si="2"/>
        <v>0</v>
      </c>
      <c r="M31" s="13"/>
    </row>
    <row r="32" spans="2:13" s="1" customFormat="1" ht="28.65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10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2">
        <f t="shared" si="2"/>
        <v>0</v>
      </c>
      <c r="M32" s="13"/>
    </row>
    <row r="33" spans="2:13" s="1" customFormat="1" ht="19.649999999999999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25</v>
      </c>
      <c r="G33" s="8">
        <v>14.44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2">
        <f t="shared" si="2"/>
        <v>0</v>
      </c>
      <c r="M33" s="13"/>
    </row>
    <row r="34" spans="2:13" s="1" customFormat="1" ht="28.65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29</v>
      </c>
      <c r="G34" s="8">
        <v>174.55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2">
        <f t="shared" si="2"/>
        <v>0</v>
      </c>
      <c r="M34" s="13"/>
    </row>
    <row r="35" spans="2:13" s="1" customFormat="1" ht="28.65" customHeight="1" x14ac:dyDescent="0.2">
      <c r="B35" s="5">
        <v>6</v>
      </c>
      <c r="C35" s="6" t="s">
        <v>30</v>
      </c>
      <c r="D35" s="6" t="s">
        <v>31</v>
      </c>
      <c r="E35" s="7" t="s">
        <v>32</v>
      </c>
      <c r="F35" s="6" t="s">
        <v>29</v>
      </c>
      <c r="G35" s="8">
        <v>800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2">
        <f t="shared" si="2"/>
        <v>0</v>
      </c>
      <c r="M35" s="13"/>
    </row>
    <row r="36" spans="2:13" s="1" customFormat="1" ht="19.649999999999999" customHeight="1" x14ac:dyDescent="0.2">
      <c r="B36" s="5">
        <v>7</v>
      </c>
      <c r="C36" s="6" t="s">
        <v>33</v>
      </c>
      <c r="D36" s="6" t="s">
        <v>34</v>
      </c>
      <c r="E36" s="7" t="s">
        <v>35</v>
      </c>
      <c r="F36" s="6" t="s">
        <v>29</v>
      </c>
      <c r="G36" s="8">
        <v>1600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2">
        <f t="shared" si="2"/>
        <v>0</v>
      </c>
      <c r="M36" s="13"/>
    </row>
    <row r="37" spans="2:13" s="1" customFormat="1" ht="19.649999999999999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18</v>
      </c>
      <c r="G37" s="8">
        <v>6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2">
        <f t="shared" si="2"/>
        <v>0</v>
      </c>
      <c r="M37" s="13"/>
    </row>
    <row r="38" spans="2:13" s="1" customFormat="1" ht="19.649999999999999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18</v>
      </c>
      <c r="G38" s="8">
        <v>1336.9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2">
        <f t="shared" si="2"/>
        <v>0</v>
      </c>
      <c r="M38" s="13"/>
    </row>
    <row r="39" spans="2:13" s="1" customFormat="1" ht="19.649999999999999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18</v>
      </c>
      <c r="G39" s="8">
        <v>56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2">
        <f t="shared" si="2"/>
        <v>0</v>
      </c>
      <c r="M39" s="13"/>
    </row>
    <row r="40" spans="2:13" s="1" customFormat="1" ht="19.649999999999999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25</v>
      </c>
      <c r="G40" s="8">
        <v>6.61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2">
        <f t="shared" si="2"/>
        <v>0</v>
      </c>
      <c r="M40" s="13"/>
    </row>
    <row r="41" spans="2:13" s="1" customFormat="1" ht="19.649999999999999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29</v>
      </c>
      <c r="G41" s="8">
        <v>361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2">
        <f t="shared" si="2"/>
        <v>0</v>
      </c>
      <c r="M41" s="13"/>
    </row>
    <row r="42" spans="2:13" s="1" customFormat="1" ht="19.649999999999999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54</v>
      </c>
      <c r="G42" s="8">
        <v>1000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2">
        <f t="shared" si="2"/>
        <v>0</v>
      </c>
      <c r="M42" s="13"/>
    </row>
    <row r="43" spans="2:13" s="1" customFormat="1" ht="28.65" customHeight="1" x14ac:dyDescent="0.2">
      <c r="B43" s="5">
        <v>14</v>
      </c>
      <c r="C43" s="6" t="s">
        <v>55</v>
      </c>
      <c r="D43" s="6" t="s">
        <v>56</v>
      </c>
      <c r="E43" s="7" t="s">
        <v>57</v>
      </c>
      <c r="F43" s="6" t="s">
        <v>29</v>
      </c>
      <c r="G43" s="8">
        <v>1369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2">
        <f t="shared" si="2"/>
        <v>0</v>
      </c>
      <c r="M43" s="13"/>
    </row>
    <row r="44" spans="2:13" s="1" customFormat="1" ht="19.649999999999999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29</v>
      </c>
      <c r="G44" s="8">
        <v>115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2">
        <f t="shared" si="2"/>
        <v>0</v>
      </c>
      <c r="M44" s="13"/>
    </row>
    <row r="45" spans="2:13" s="1" customFormat="1" ht="19.649999999999999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29</v>
      </c>
      <c r="G45" s="8">
        <v>10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2">
        <f t="shared" si="2"/>
        <v>0</v>
      </c>
      <c r="M45" s="13"/>
    </row>
    <row r="46" spans="2:13" s="1" customFormat="1" ht="19.649999999999999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29</v>
      </c>
      <c r="G46" s="8">
        <v>300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2">
        <f t="shared" si="2"/>
        <v>0</v>
      </c>
      <c r="M46" s="13"/>
    </row>
    <row r="47" spans="2:13" s="1" customFormat="1" ht="28.65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29</v>
      </c>
      <c r="G47" s="8">
        <v>2262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2">
        <f t="shared" si="2"/>
        <v>0</v>
      </c>
      <c r="M47" s="13"/>
    </row>
    <row r="48" spans="2:13" s="1" customFormat="1" ht="19.649999999999999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29</v>
      </c>
      <c r="G48" s="8">
        <v>2755.1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2">
        <f t="shared" si="2"/>
        <v>0</v>
      </c>
      <c r="M48" s="13"/>
    </row>
    <row r="49" spans="2:13" s="1" customFormat="1" ht="19.649999999999999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29</v>
      </c>
      <c r="G49" s="8">
        <v>349.1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2">
        <f t="shared" si="2"/>
        <v>0</v>
      </c>
      <c r="M49" s="13"/>
    </row>
    <row r="50" spans="2:13" s="1" customFormat="1" ht="19.649999999999999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29</v>
      </c>
      <c r="G50" s="8">
        <v>774.55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2">
        <f t="shared" si="2"/>
        <v>0</v>
      </c>
      <c r="M50" s="13"/>
    </row>
    <row r="51" spans="2:13" s="1" customFormat="1" ht="28.65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29</v>
      </c>
      <c r="G51" s="8">
        <v>334.55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19.649999999999999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29</v>
      </c>
      <c r="G52" s="8">
        <v>349.1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19.649999999999999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29</v>
      </c>
      <c r="G53" s="8">
        <v>6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649999999999999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29</v>
      </c>
      <c r="G54" s="8">
        <v>33.5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65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29</v>
      </c>
      <c r="G55" s="8">
        <v>165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65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29</v>
      </c>
      <c r="G56" s="8">
        <v>40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29</v>
      </c>
      <c r="G57" s="8">
        <v>13.5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29</v>
      </c>
      <c r="G58" s="8">
        <v>165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18</v>
      </c>
      <c r="G59" s="8">
        <v>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18</v>
      </c>
      <c r="G60" s="8">
        <v>1336.9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18</v>
      </c>
      <c r="G61" s="8">
        <v>56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29</v>
      </c>
      <c r="G62" s="8">
        <v>27.5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29</v>
      </c>
      <c r="G63" s="8">
        <v>200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65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54</v>
      </c>
      <c r="G64" s="8">
        <v>1000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4" s="1" customFormat="1" ht="19.649999999999999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54</v>
      </c>
      <c r="G65" s="8">
        <v>3100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649999999999999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54</v>
      </c>
      <c r="G66" s="8">
        <v>300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649999999999999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54</v>
      </c>
      <c r="G67" s="8">
        <v>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4" s="1" customFormat="1" ht="19.649999999999999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54</v>
      </c>
      <c r="G68" s="8">
        <v>12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4" s="1" customFormat="1" ht="19.649999999999999" customHeight="1" x14ac:dyDescent="0.2">
      <c r="B69" s="5">
        <v>40</v>
      </c>
      <c r="C69" s="6" t="s">
        <v>133</v>
      </c>
      <c r="D69" s="6" t="s">
        <v>134</v>
      </c>
      <c r="E69" s="7" t="s">
        <v>135</v>
      </c>
      <c r="F69" s="6" t="s">
        <v>54</v>
      </c>
      <c r="G69" s="8">
        <v>10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4" s="1" customFormat="1" ht="19.649999999999999" customHeight="1" x14ac:dyDescent="0.2">
      <c r="B70" s="5">
        <v>41</v>
      </c>
      <c r="C70" s="6" t="s">
        <v>136</v>
      </c>
      <c r="D70" s="6" t="s">
        <v>137</v>
      </c>
      <c r="E70" s="7" t="s">
        <v>138</v>
      </c>
      <c r="F70" s="6" t="s">
        <v>54</v>
      </c>
      <c r="G70" s="8">
        <v>25.5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4" s="1" customFormat="1" ht="19.649999999999999" customHeight="1" x14ac:dyDescent="0.2">
      <c r="B71" s="5">
        <v>42</v>
      </c>
      <c r="C71" s="6" t="s">
        <v>139</v>
      </c>
      <c r="D71" s="6" t="s">
        <v>140</v>
      </c>
      <c r="E71" s="7" t="s">
        <v>141</v>
      </c>
      <c r="F71" s="6" t="s">
        <v>54</v>
      </c>
      <c r="G71" s="8">
        <v>6.55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4" s="1" customFormat="1" ht="19.649999999999999" customHeight="1" x14ac:dyDescent="0.2">
      <c r="B72" s="5">
        <v>43</v>
      </c>
      <c r="C72" s="6" t="s">
        <v>142</v>
      </c>
      <c r="D72" s="6" t="s">
        <v>143</v>
      </c>
      <c r="E72" s="7" t="s">
        <v>144</v>
      </c>
      <c r="F72" s="6" t="s">
        <v>145</v>
      </c>
      <c r="G72" s="8">
        <v>1283.24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4" s="1" customFormat="1" ht="19.649999999999999" customHeight="1" x14ac:dyDescent="0.2">
      <c r="B73" s="5">
        <v>44</v>
      </c>
      <c r="C73" s="6" t="s">
        <v>146</v>
      </c>
      <c r="D73" s="6" t="s">
        <v>147</v>
      </c>
      <c r="E73" s="7" t="s">
        <v>148</v>
      </c>
      <c r="F73" s="6" t="s">
        <v>145</v>
      </c>
      <c r="G73" s="8">
        <v>396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4" s="1" customFormat="1" ht="19.649999999999999" customHeight="1" x14ac:dyDescent="0.2">
      <c r="B74" s="5">
        <v>45</v>
      </c>
      <c r="C74" s="6" t="s">
        <v>149</v>
      </c>
      <c r="D74" s="6" t="s">
        <v>150</v>
      </c>
      <c r="E74" s="7" t="s">
        <v>151</v>
      </c>
      <c r="F74" s="6" t="s">
        <v>145</v>
      </c>
      <c r="G74" s="8">
        <v>100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4" s="1" customFormat="1" ht="55.95" customHeight="1" x14ac:dyDescent="0.2"/>
    <row r="76" spans="2:14" s="1" customFormat="1" ht="21.45" customHeight="1" x14ac:dyDescent="0.2">
      <c r="B76" s="22" t="s">
        <v>152</v>
      </c>
      <c r="C76" s="22"/>
      <c r="D76" s="22"/>
      <c r="E76" s="22"/>
      <c r="F76" s="25">
        <f>ROUND(I30+I31+I32+I33+I34+I35+I36+I37+I38+I39+I40+I41+I42+I43+I44+I45+I46+I47+I48+I49+I50+I51+I52+I53+I54+I55+I56+I57+I58+I59+I60+I61+I62+I63+I64+I65+I66+I67+I68+I69+I70+I71+I72+I73+I74,2)</f>
        <v>0</v>
      </c>
      <c r="G76" s="26"/>
      <c r="H76" s="26"/>
      <c r="I76" s="26"/>
      <c r="J76" s="26"/>
      <c r="K76" s="26"/>
      <c r="L76" s="26"/>
      <c r="M76" s="27"/>
    </row>
    <row r="77" spans="2:14" s="1" customFormat="1" ht="21.45" customHeight="1" x14ac:dyDescent="0.2">
      <c r="B77" s="22" t="s">
        <v>153</v>
      </c>
      <c r="C77" s="22"/>
      <c r="D77" s="22"/>
      <c r="E77" s="22"/>
      <c r="F77" s="28">
        <f>ROUND(L30+L31+L32+L33+L34+L35+L36+L37+L38+L39+L40+L41+L42+L43+L44+L45+L46+L47+L48+L49+L50+L51+L52+L53+L54+L55+L56+L57+L58+L59+L60+L61+L62+L63+L64+L65+L66+L67+L68+L69+L70+L71+L72+L73+L74,2)</f>
        <v>0</v>
      </c>
      <c r="G77" s="29"/>
      <c r="H77" s="29"/>
      <c r="I77" s="29"/>
      <c r="J77" s="29"/>
      <c r="K77" s="29"/>
      <c r="L77" s="29"/>
      <c r="M77" s="30"/>
    </row>
    <row r="78" spans="2:14" s="1" customFormat="1" ht="11.1" customHeight="1" x14ac:dyDescent="0.2"/>
    <row r="79" spans="2:14" s="1" customFormat="1" ht="80.099999999999994" customHeight="1" x14ac:dyDescent="0.2">
      <c r="B79" s="23" t="s">
        <v>167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2:14" s="1" customFormat="1" ht="2.7" customHeight="1" x14ac:dyDescent="0.2"/>
    <row r="81" spans="2:14" s="1" customFormat="1" ht="110.1" customHeight="1" x14ac:dyDescent="0.2">
      <c r="B81" s="23" t="s">
        <v>168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2:14" s="1" customFormat="1" ht="5.25" customHeight="1" x14ac:dyDescent="0.2"/>
    <row r="83" spans="2:14" s="1" customFormat="1" ht="110.1" customHeight="1" x14ac:dyDescent="0.2">
      <c r="B83" s="34" t="s">
        <v>169</v>
      </c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</row>
    <row r="84" spans="2:14" s="1" customFormat="1" ht="5.25" customHeight="1" x14ac:dyDescent="0.2"/>
    <row r="85" spans="2:14" s="1" customFormat="1" ht="37.950000000000003" customHeight="1" x14ac:dyDescent="0.2">
      <c r="B85" s="35" t="s">
        <v>154</v>
      </c>
      <c r="C85" s="35"/>
      <c r="D85" s="35"/>
      <c r="E85" s="35"/>
      <c r="F85" s="38" t="s">
        <v>155</v>
      </c>
      <c r="G85" s="38"/>
      <c r="H85" s="38"/>
      <c r="I85" s="38"/>
      <c r="J85" s="38"/>
      <c r="K85" s="38"/>
      <c r="L85" s="38"/>
    </row>
    <row r="86" spans="2:14" s="1" customFormat="1" ht="28.65" customHeight="1" x14ac:dyDescent="0.2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</row>
    <row r="87" spans="2:14" s="1" customFormat="1" ht="28.65" customHeight="1" x14ac:dyDescent="0.2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</row>
    <row r="88" spans="2:14" s="1" customFormat="1" ht="28.65" customHeight="1" x14ac:dyDescent="0.2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2:14" s="1" customFormat="1" ht="28.65" customHeight="1" x14ac:dyDescent="0.2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2:14" s="1" customFormat="1" ht="2.7" customHeight="1" x14ac:dyDescent="0.2"/>
    <row r="91" spans="2:14" s="1" customFormat="1" ht="203.1" customHeight="1" x14ac:dyDescent="0.2">
      <c r="B91" s="23" t="s">
        <v>170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2:14" s="1" customFormat="1" ht="2.7" customHeight="1" x14ac:dyDescent="0.2"/>
    <row r="93" spans="2:14" s="1" customFormat="1" ht="36.9" customHeight="1" x14ac:dyDescent="0.2">
      <c r="B93" s="37" t="s">
        <v>171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</row>
    <row r="94" spans="2:14" s="1" customFormat="1" ht="2.7" customHeight="1" x14ac:dyDescent="0.2"/>
    <row r="95" spans="2:14" s="1" customFormat="1" ht="37.950000000000003" customHeight="1" x14ac:dyDescent="0.2">
      <c r="B95" s="35" t="s">
        <v>156</v>
      </c>
      <c r="C95" s="35"/>
      <c r="D95" s="35"/>
      <c r="E95" s="35"/>
      <c r="F95" s="20" t="s">
        <v>157</v>
      </c>
      <c r="G95" s="20"/>
      <c r="H95" s="20"/>
      <c r="I95" s="20"/>
      <c r="J95" s="20"/>
      <c r="K95" s="20"/>
      <c r="L95" s="20"/>
    </row>
    <row r="96" spans="2:14" s="1" customFormat="1" ht="28.65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8.65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8.65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4" s="1" customFormat="1" ht="28.65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.7" customHeight="1" x14ac:dyDescent="0.2"/>
    <row r="101" spans="2:14" s="1" customFormat="1" ht="159.9" customHeight="1" x14ac:dyDescent="0.2">
      <c r="B101" s="23" t="s">
        <v>172</v>
      </c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2:14" s="1" customFormat="1" ht="2.7" customHeight="1" x14ac:dyDescent="0.2"/>
    <row r="103" spans="2:14" s="1" customFormat="1" ht="54.9" customHeight="1" x14ac:dyDescent="0.2">
      <c r="B103" s="23" t="s">
        <v>173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2:14" s="1" customFormat="1" ht="2.7" customHeight="1" x14ac:dyDescent="0.2"/>
    <row r="105" spans="2:14" s="1" customFormat="1" ht="60" customHeight="1" x14ac:dyDescent="0.2">
      <c r="B105" s="34" t="s">
        <v>174</v>
      </c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</row>
    <row r="106" spans="2:14" s="1" customFormat="1" ht="2.7" customHeight="1" x14ac:dyDescent="0.2"/>
    <row r="107" spans="2:14" s="1" customFormat="1" ht="48" customHeight="1" x14ac:dyDescent="0.2">
      <c r="B107" s="34" t="s">
        <v>175</v>
      </c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</row>
    <row r="108" spans="2:14" s="1" customFormat="1" ht="2.7" customHeight="1" x14ac:dyDescent="0.2"/>
    <row r="109" spans="2:14" s="1" customFormat="1" ht="125.1" customHeight="1" x14ac:dyDescent="0.2">
      <c r="B109" s="23" t="s">
        <v>176</v>
      </c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2:14" s="1" customFormat="1" ht="2.7" customHeight="1" x14ac:dyDescent="0.2"/>
    <row r="111" spans="2:14" s="1" customFormat="1" ht="84.9" customHeight="1" x14ac:dyDescent="0.2">
      <c r="B111" s="23" t="s">
        <v>177</v>
      </c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2:14" s="1" customFormat="1" ht="86.85" customHeight="1" x14ac:dyDescent="0.2"/>
    <row r="113" spans="2:10" s="1" customFormat="1" ht="17.7" customHeight="1" x14ac:dyDescent="0.2">
      <c r="I113" s="17" t="s">
        <v>178</v>
      </c>
      <c r="J113" s="17"/>
    </row>
    <row r="114" spans="2:10" s="1" customFormat="1" ht="145.19999999999999" customHeight="1" x14ac:dyDescent="0.2"/>
    <row r="115" spans="2:10" s="1" customFormat="1" ht="81.599999999999994" customHeight="1" x14ac:dyDescent="0.2">
      <c r="B115" s="31" t="s">
        <v>179</v>
      </c>
      <c r="C115" s="31"/>
      <c r="D115" s="31"/>
      <c r="E115" s="31"/>
      <c r="F115" s="31"/>
      <c r="G115" s="31"/>
      <c r="H115" s="31"/>
      <c r="I115" s="31"/>
      <c r="J115" s="31"/>
    </row>
  </sheetData>
  <mergeCells count="99">
    <mergeCell ref="B10:D11"/>
    <mergeCell ref="B101:N101"/>
    <mergeCell ref="B103:N103"/>
    <mergeCell ref="B105:N105"/>
    <mergeCell ref="B107:N107"/>
    <mergeCell ref="B91:N91"/>
    <mergeCell ref="B93:N93"/>
    <mergeCell ref="B95:E95"/>
    <mergeCell ref="B96:E96"/>
    <mergeCell ref="B97:E97"/>
    <mergeCell ref="B98:E98"/>
    <mergeCell ref="B99:E99"/>
    <mergeCell ref="F85:L85"/>
    <mergeCell ref="F86:L86"/>
    <mergeCell ref="F87:L87"/>
    <mergeCell ref="F88:L88"/>
    <mergeCell ref="B109:N109"/>
    <mergeCell ref="B111:N111"/>
    <mergeCell ref="B115:J115"/>
    <mergeCell ref="B24:L24"/>
    <mergeCell ref="B26:L26"/>
    <mergeCell ref="B81:N81"/>
    <mergeCell ref="B83:N83"/>
    <mergeCell ref="B85:E85"/>
    <mergeCell ref="B86:E86"/>
    <mergeCell ref="B87:E87"/>
    <mergeCell ref="B88:E88"/>
    <mergeCell ref="B89:E89"/>
    <mergeCell ref="B4:D4"/>
    <mergeCell ref="B6:D6"/>
    <mergeCell ref="B76:E76"/>
    <mergeCell ref="B77:E77"/>
    <mergeCell ref="B79:N79"/>
    <mergeCell ref="B8:D8"/>
    <mergeCell ref="E14:G14"/>
    <mergeCell ref="F76:M76"/>
    <mergeCell ref="F77:M77"/>
    <mergeCell ref="L41:M41"/>
    <mergeCell ref="L42:M42"/>
    <mergeCell ref="L43:M43"/>
    <mergeCell ref="L44:M44"/>
    <mergeCell ref="L45:M45"/>
    <mergeCell ref="L46:M46"/>
    <mergeCell ref="L47:M47"/>
    <mergeCell ref="F89:L89"/>
    <mergeCell ref="F95:L95"/>
    <mergeCell ref="F96:L96"/>
    <mergeCell ref="F97:L97"/>
    <mergeCell ref="F98:L98"/>
    <mergeCell ref="F99:L99"/>
    <mergeCell ref="G11:N12"/>
    <mergeCell ref="I113:J113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8:M48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65:M65"/>
    <mergeCell ref="L66:M66"/>
    <mergeCell ref="L67:M67"/>
    <mergeCell ref="L58:M58"/>
    <mergeCell ref="L59:M59"/>
    <mergeCell ref="L60:M60"/>
    <mergeCell ref="L61:M61"/>
    <mergeCell ref="L62:M62"/>
    <mergeCell ref="B3:E3"/>
    <mergeCell ref="B5:E5"/>
    <mergeCell ref="B7:E7"/>
    <mergeCell ref="L73:M73"/>
    <mergeCell ref="L74:M74"/>
    <mergeCell ref="B16:I16"/>
    <mergeCell ref="B18:I18"/>
    <mergeCell ref="B20:I20"/>
    <mergeCell ref="B22:I22"/>
    <mergeCell ref="L68:M68"/>
    <mergeCell ref="L69:M69"/>
    <mergeCell ref="L70:M70"/>
    <mergeCell ref="L71:M71"/>
    <mergeCell ref="L72:M72"/>
    <mergeCell ref="L63:M63"/>
    <mergeCell ref="L64:M64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dcterms:created xsi:type="dcterms:W3CDTF">2024-10-23T07:15:56Z</dcterms:created>
  <dcterms:modified xsi:type="dcterms:W3CDTF">2024-10-23T07:58:36Z</dcterms:modified>
</cp:coreProperties>
</file>